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955" activeTab="0"/>
  </bookViews>
  <sheets>
    <sheet name="Avaluació variable" sheetId="1" r:id="rId1"/>
  </sheets>
  <definedNames>
    <definedName name="_xlnm.Print_Area" localSheetId="0">'Avaluació variable'!$C$1:$G$89</definedName>
    <definedName name="_xlnm.Print_Titles" localSheetId="0">'Avaluació variable'!$A:$B</definedName>
  </definedNames>
  <calcPr fullCalcOnLoad="1"/>
</workbook>
</file>

<file path=xl/sharedStrings.xml><?xml version="1.0" encoding="utf-8"?>
<sst xmlns="http://schemas.openxmlformats.org/spreadsheetml/2006/main" count="109" uniqueCount="81">
  <si>
    <t>Exigit</t>
  </si>
  <si>
    <t>Assolit</t>
  </si>
  <si>
    <t>P. màxima</t>
  </si>
  <si>
    <t xml:space="preserve">P. real </t>
  </si>
  <si>
    <t>AP01</t>
  </si>
  <si>
    <t>T01</t>
  </si>
  <si>
    <t>Assolir un determinat valor mínim de l'índex de qualitat en la prescripció farmacèutica (IQF)</t>
  </si>
  <si>
    <t>Assolir un determinat percentatge mínim de nens de 5 anys assignats i atesos correctament vacunats amb la vacuna triple vírica</t>
  </si>
  <si>
    <t>Part variable</t>
  </si>
  <si>
    <t xml:space="preserve">Objectius transversals </t>
  </si>
  <si>
    <t>GFM01-T</t>
  </si>
  <si>
    <t>GFM02-T</t>
  </si>
  <si>
    <t>Aconseguir que la taxa d'incidències en la prescripció farmacèutica dels pacients amb complexitat (PCC i MACA) se situï per sota de sengles valors màxims</t>
  </si>
  <si>
    <t>IGFM02a-T</t>
  </si>
  <si>
    <t>Taxa d'incidències de prescripció per pacient PCC</t>
  </si>
  <si>
    <t>IGFM02b-T</t>
  </si>
  <si>
    <t>Taxa d'incidències de prescripció per pacient MACA</t>
  </si>
  <si>
    <t>Objectius segons característiques d'UP</t>
  </si>
  <si>
    <t>Objectius Regió Sanitària Camp de Tarragona</t>
  </si>
  <si>
    <t>T02bis</t>
  </si>
  <si>
    <t>CMBDAP02</t>
  </si>
  <si>
    <t>LMS01-APbis</t>
  </si>
  <si>
    <t>Objectius sense repercussió econòmica</t>
  </si>
  <si>
    <t>GFM03-T</t>
  </si>
  <si>
    <t>Aconseguir que la taxa d'incidències de prescripció farmacèutica dels pacients polimedicats se situï per sota d'un determinat valor màxim</t>
  </si>
  <si>
    <t>si</t>
  </si>
  <si>
    <t>Objectius de línia assistencial comuns</t>
  </si>
  <si>
    <t>SGAM02-AP</t>
  </si>
  <si>
    <t>Aconseguir que la durada dels episodis d'IT no superi el temps òptim establert, segons diagnòstic, edat i CNO (codi nacional d'ocupació), en un determinat percentatge mínim d'episodis causats per contingència comuna deguda a malalties del sistema osteomuscular, malalties mentals, traumatismes/causes externes i símptomes o signes no classificats</t>
  </si>
  <si>
    <t>Assolir un determinat percentatge mínim de població assignada i atesa que sol·licita l'accés a LMS</t>
  </si>
  <si>
    <t>Objectius no COMSALUT</t>
  </si>
  <si>
    <t>Objectius específics segons característiques d'UP</t>
  </si>
  <si>
    <t>Aconseguir que la taxa bruta d'hospitalitzacions potencialment evitables relacionades amb un conjunt de malalties cròniques se situï per sota de determinat valor</t>
  </si>
  <si>
    <t>Aconseguir que almenys el 95% de les unitats proveïdores de l'àmbit territorial signi el Pacte territorial de col·laboració abans de l’1/07/2018</t>
  </si>
  <si>
    <t>GFM01-AP</t>
  </si>
  <si>
    <t>AP18</t>
  </si>
  <si>
    <t>Assolir un determinat percentatge mínim de població assignada de 65 anys o més correctament vacunada contra la grip estacional</t>
  </si>
  <si>
    <t>AP04</t>
  </si>
  <si>
    <t>Assolir un determinat percentatge mínim de població assignada de 6 a 14 anys assignada i atesa amb avaluació de l'obesitat</t>
  </si>
  <si>
    <t>Aconseguir que un determinat percentatge mínim de visites d'atenció primària notificades al Conjunt mínim bàsic de dades d'atenció primària (CMBD-AP), de pacients residents en altres CCAA i finançades pel CatSalut,  tinguin les dades d'identificació correctes</t>
  </si>
  <si>
    <t>CMBDAP03</t>
  </si>
  <si>
    <t>Aconseguir que un determinat percentatge mínim de visites d'atenció primària notificades al Conjunt mínim bàsic de dades d'atenció primària (CMBD-AP), tingui el primer problema de salut correctament informat</t>
  </si>
  <si>
    <t>APCOM03</t>
  </si>
  <si>
    <t>Constituir un grup de treball de salut comunitària dins de l'EAP amb la incorporació (o contacte realitzat) del professional de salut pública territorial referent</t>
  </si>
  <si>
    <t>APCOM04</t>
  </si>
  <si>
    <t>Realitzar una activitat de formació sobre salut comunitària a l'EAP per part  dels referents de salut comunitària</t>
  </si>
  <si>
    <t>RS62_AP01</t>
  </si>
  <si>
    <t>Desenvolupament de la plataforma d'interoperabilitat per a la gestió de derivacions electròniques com a mínim en un servei</t>
  </si>
  <si>
    <t>GFM04-T</t>
  </si>
  <si>
    <t>Assolir sque un determinat percentatge mínim de pacients &gt;=65 anys amb ingrés per fractura de maluc rebin tractament per a l'osteoporosi amb posterioritat a l'alta</t>
  </si>
  <si>
    <t>T33</t>
  </si>
  <si>
    <t>Aconseguir que la taxa bruta d'hospitalitzacions urgents en els pacients amb la condició de PCC se situï per sota de determinats valors</t>
  </si>
  <si>
    <t>T34</t>
  </si>
  <si>
    <t>Aconseguir que la taxa bruta d'hospitalitzacions urgents en els pacients atesos en atenció domiciliària (ATDOM) se situï per sota de determinats valors</t>
  </si>
  <si>
    <t>T35</t>
  </si>
  <si>
    <t>Aconseguir que s'iniciï el funcionament d'un nombre mínim de grups del Programa Pacient Expert Catalunya (PPE-CAT) i del Programa Cuidador Expert Catalunyaa (PCE-CAT) en l'àmbit territorial</t>
  </si>
  <si>
    <t>T35a</t>
  </si>
  <si>
    <t>Nombre de grups existents en funcionament del Programa Pacient Expert Catalunya (PPE-CAT)</t>
  </si>
  <si>
    <t>T35b</t>
  </si>
  <si>
    <t>Nombre de grups existents en funcionament del Programa Cuidador Expert Catalunya (PCE-CAT)</t>
  </si>
  <si>
    <t>IS3T01</t>
  </si>
  <si>
    <t>Desenvolupar mitjançant missatgeria WIFIS el domini de Notificació de Pre-Alt</t>
  </si>
  <si>
    <t>AP16</t>
  </si>
  <si>
    <t>Aconseguir que un determinat percentatge mínim de població de 15 a 69 anys assignada i atesa, insuficientment activa i amb algun factor de risc cardiovascular realitzi activitats físiques saludables</t>
  </si>
  <si>
    <t>AP11bis</t>
  </si>
  <si>
    <t>Aconseguir que un determinat percentatge mínim de població de 15 anys o més, assignada, atesa i fumadora hagi rebut, durant l'any, consell per a deixar de fumar</t>
  </si>
  <si>
    <t>GFM04-AP</t>
  </si>
  <si>
    <t>Assolir que el percentatge de pacients amb combinació de benzodiazepines i opioides forts se situï per sota d'un valor màxim</t>
  </si>
  <si>
    <t>SEGPACAP01</t>
  </si>
  <si>
    <t>Proporcionar al Servei de Promoció de la Qualitat i Bioètica, en el termini establert, les dades dels indicadors de seguretat dels pacients de l'atenció primària</t>
  </si>
  <si>
    <t>IS3AP01</t>
  </si>
  <si>
    <t>Implantar la missatgeria WIFIS en el domini de sol·licitud de transports no urgents al Sistema d'Emergències Mèdiques (SEM)</t>
  </si>
  <si>
    <t>HC3AP33b</t>
  </si>
  <si>
    <t>Implantar en l'HC3 el servei web de dades estructurades del catàleg de variables clíniques i escales de valoració</t>
  </si>
  <si>
    <t>Avaluació contractes d'Atenció Primària 2018. Alt Camp Oest</t>
  </si>
  <si>
    <t>Alt Camp Oest</t>
  </si>
  <si>
    <t>Objectius ENAPISC</t>
  </si>
  <si>
    <t>APCOMENAPISC01</t>
  </si>
  <si>
    <t>Crear un grup motor de treball amb participació de la comunitat i portar a terme la fase de les aliances</t>
  </si>
  <si>
    <t>no</t>
  </si>
  <si>
    <t>no av.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</si>
</sst>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\ &quot;€&quot;"/>
    <numFmt numFmtId="174" formatCode="#,##0.0\ _€"/>
    <numFmt numFmtId="175" formatCode="#,##0;\(#,##0\)"/>
    <numFmt numFmtId="176" formatCode="0.00000"/>
  </numFmts>
  <fonts count="51">
    <font>
      <sz val="10"/>
      <name val="Arial"/>
      <family val="0"/>
    </font>
    <font>
      <sz val="12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9"/>
      <color indexed="8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8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33" borderId="0" xfId="0" applyFont="1" applyFill="1" applyAlignment="1">
      <alignment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34" borderId="0" xfId="0" applyNumberFormat="1" applyFont="1" applyFill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0" borderId="15" xfId="0" applyFont="1" applyBorder="1" applyAlignment="1">
      <alignment horizontal="justify"/>
    </xf>
    <xf numFmtId="0" fontId="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72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172" fontId="4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justify"/>
    </xf>
    <xf numFmtId="0" fontId="11" fillId="0" borderId="11" xfId="0" applyFont="1" applyBorder="1" applyAlignment="1">
      <alignment vertical="center"/>
    </xf>
    <xf numFmtId="1" fontId="2" fillId="0" borderId="11" xfId="0" applyNumberFormat="1" applyFont="1" applyFill="1" applyBorder="1" applyAlignment="1">
      <alignment horizontal="center" vertical="center"/>
    </xf>
    <xf numFmtId="172" fontId="2" fillId="36" borderId="11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 vertical="center"/>
    </xf>
    <xf numFmtId="0" fontId="16" fillId="37" borderId="0" xfId="0" applyFont="1" applyFill="1" applyBorder="1" applyAlignment="1">
      <alignment horizontal="left" vertical="center"/>
    </xf>
    <xf numFmtId="0" fontId="15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view="pageBreakPreview" zoomScale="80" zoomScaleSheetLayoutView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72" sqref="E72"/>
    </sheetView>
  </sheetViews>
  <sheetFormatPr defaultColWidth="9.140625" defaultRowHeight="12.75"/>
  <cols>
    <col min="1" max="1" width="16.8515625" style="1" customWidth="1"/>
    <col min="2" max="2" width="79.7109375" style="1" customWidth="1"/>
    <col min="3" max="3" width="1.7109375" style="1" customWidth="1"/>
    <col min="4" max="4" width="8.28125" style="2" customWidth="1"/>
    <col min="5" max="7" width="7.7109375" style="2" customWidth="1"/>
    <col min="8" max="16384" width="9.140625" style="1" customWidth="1"/>
  </cols>
  <sheetData>
    <row r="1" spans="1:7" ht="30" customHeight="1">
      <c r="A1" s="66" t="s">
        <v>74</v>
      </c>
      <c r="B1" s="66"/>
      <c r="C1" s="17"/>
      <c r="D1" s="14"/>
      <c r="E1" s="14"/>
      <c r="F1" s="14"/>
      <c r="G1" s="14"/>
    </row>
    <row r="2" ht="22.5" customHeight="1"/>
    <row r="3" spans="1:7" ht="21" customHeight="1">
      <c r="A3" s="67" t="s">
        <v>8</v>
      </c>
      <c r="B3" s="67"/>
      <c r="D3" s="64" t="s">
        <v>75</v>
      </c>
      <c r="E3" s="64"/>
      <c r="F3" s="64"/>
      <c r="G3" s="64"/>
    </row>
    <row r="4" spans="1:7" ht="16.5" customHeight="1">
      <c r="A4" s="63" t="s">
        <v>9</v>
      </c>
      <c r="B4" s="63"/>
      <c r="D4" s="3" t="s">
        <v>0</v>
      </c>
      <c r="E4" s="3" t="s">
        <v>1</v>
      </c>
      <c r="F4" s="3" t="s">
        <v>2</v>
      </c>
      <c r="G4" s="3" t="s">
        <v>3</v>
      </c>
    </row>
    <row r="5" spans="1:7" ht="12" customHeight="1">
      <c r="A5" s="4"/>
      <c r="D5" s="5"/>
      <c r="E5" s="5"/>
      <c r="F5" s="5"/>
      <c r="G5" s="5"/>
    </row>
    <row r="6" spans="1:7" ht="31.5" customHeight="1">
      <c r="A6" s="44" t="s">
        <v>10</v>
      </c>
      <c r="B6" s="46" t="s">
        <v>6</v>
      </c>
      <c r="D6" s="6">
        <v>44</v>
      </c>
      <c r="E6" s="18">
        <v>46</v>
      </c>
      <c r="F6" s="7">
        <v>4</v>
      </c>
      <c r="G6" s="23">
        <v>4</v>
      </c>
    </row>
    <row r="7" spans="1:7" ht="10.5" customHeight="1">
      <c r="A7" s="12"/>
      <c r="B7" s="13"/>
      <c r="D7" s="9"/>
      <c r="E7" s="19"/>
      <c r="F7" s="9"/>
      <c r="G7" s="19"/>
    </row>
    <row r="8" spans="1:7" ht="28.5" customHeight="1">
      <c r="A8" s="32" t="s">
        <v>19</v>
      </c>
      <c r="B8" s="47" t="s">
        <v>32</v>
      </c>
      <c r="D8" s="6">
        <v>620</v>
      </c>
      <c r="E8" s="36" t="s">
        <v>80</v>
      </c>
      <c r="F8" s="30">
        <v>4</v>
      </c>
      <c r="G8" s="23">
        <v>4</v>
      </c>
    </row>
    <row r="9" spans="1:7" ht="13.5" customHeight="1">
      <c r="A9" s="29"/>
      <c r="B9" s="24"/>
      <c r="D9" s="9"/>
      <c r="E9" s="19"/>
      <c r="F9" s="9"/>
      <c r="G9" s="19"/>
    </row>
    <row r="10" spans="1:7" ht="30" customHeight="1">
      <c r="A10" s="32" t="s">
        <v>5</v>
      </c>
      <c r="B10" s="48" t="s">
        <v>33</v>
      </c>
      <c r="D10" s="6" t="s">
        <v>25</v>
      </c>
      <c r="E10" s="36" t="s">
        <v>25</v>
      </c>
      <c r="F10" s="30">
        <v>8</v>
      </c>
      <c r="G10" s="23">
        <v>8</v>
      </c>
    </row>
    <row r="11" spans="1:7" s="8" customFormat="1" ht="16.5" customHeight="1">
      <c r="A11" s="34"/>
      <c r="B11" s="31"/>
      <c r="C11" s="11"/>
      <c r="D11" s="2"/>
      <c r="E11" s="21"/>
      <c r="F11" s="21">
        <f>+F6+F8+F10</f>
        <v>16</v>
      </c>
      <c r="G11" s="21">
        <f>+G6+G8+G10</f>
        <v>16</v>
      </c>
    </row>
    <row r="12" spans="1:7" ht="12" customHeight="1">
      <c r="A12" s="34"/>
      <c r="B12" s="31"/>
      <c r="C12" s="15"/>
      <c r="E12" s="21"/>
      <c r="G12" s="21"/>
    </row>
    <row r="13" spans="1:7" ht="16.5" customHeight="1">
      <c r="A13" s="63" t="s">
        <v>26</v>
      </c>
      <c r="B13" s="63"/>
      <c r="C13" s="15"/>
      <c r="D13" s="64"/>
      <c r="E13" s="64"/>
      <c r="F13" s="64"/>
      <c r="G13" s="64"/>
    </row>
    <row r="14" spans="1:7" s="8" customFormat="1" ht="12" customHeight="1">
      <c r="A14" s="35"/>
      <c r="B14" s="31"/>
      <c r="C14" s="11"/>
      <c r="D14" s="2"/>
      <c r="E14" s="21"/>
      <c r="F14" s="2"/>
      <c r="G14" s="21"/>
    </row>
    <row r="15" spans="1:7" ht="27" customHeight="1">
      <c r="A15" s="32" t="s">
        <v>34</v>
      </c>
      <c r="B15" s="49" t="s">
        <v>6</v>
      </c>
      <c r="C15" s="16"/>
      <c r="D15" s="37">
        <v>52</v>
      </c>
      <c r="E15" s="36">
        <v>69</v>
      </c>
      <c r="F15" s="30">
        <v>8</v>
      </c>
      <c r="G15" s="23">
        <v>8</v>
      </c>
    </row>
    <row r="16" spans="1:7" s="8" customFormat="1" ht="9.75" customHeight="1">
      <c r="A16" s="40"/>
      <c r="B16" s="41"/>
      <c r="C16" s="11"/>
      <c r="D16" s="9"/>
      <c r="E16" s="19"/>
      <c r="F16" s="9"/>
      <c r="G16" s="19"/>
    </row>
    <row r="17" spans="1:7" ht="27" customHeight="1">
      <c r="A17" s="32" t="s">
        <v>21</v>
      </c>
      <c r="B17" s="46" t="s">
        <v>29</v>
      </c>
      <c r="C17" s="15"/>
      <c r="D17" s="6">
        <v>10</v>
      </c>
      <c r="E17" s="36">
        <v>11.9</v>
      </c>
      <c r="F17" s="30">
        <v>7</v>
      </c>
      <c r="G17" s="23">
        <v>7</v>
      </c>
    </row>
    <row r="18" spans="1:7" s="8" customFormat="1" ht="9.75" customHeight="1">
      <c r="A18" s="40"/>
      <c r="B18" s="41"/>
      <c r="C18" s="11"/>
      <c r="D18" s="9"/>
      <c r="E18" s="19"/>
      <c r="F18" s="9"/>
      <c r="G18" s="19"/>
    </row>
    <row r="19" spans="1:7" ht="34.5" customHeight="1">
      <c r="A19" s="32" t="s">
        <v>35</v>
      </c>
      <c r="B19" s="46" t="s">
        <v>36</v>
      </c>
      <c r="C19" s="15"/>
      <c r="D19" s="6">
        <v>50</v>
      </c>
      <c r="E19" s="36">
        <v>60.5</v>
      </c>
      <c r="F19" s="30">
        <v>8</v>
      </c>
      <c r="G19" s="23">
        <v>8</v>
      </c>
    </row>
    <row r="20" spans="1:7" s="8" customFormat="1" ht="9.75" customHeight="1">
      <c r="A20" s="40"/>
      <c r="B20" s="41"/>
      <c r="C20" s="11"/>
      <c r="D20" s="9"/>
      <c r="E20" s="19"/>
      <c r="F20" s="9"/>
      <c r="G20" s="19"/>
    </row>
    <row r="21" spans="1:7" ht="38.25" customHeight="1">
      <c r="A21" s="32" t="s">
        <v>37</v>
      </c>
      <c r="B21" s="46" t="s">
        <v>38</v>
      </c>
      <c r="C21" s="15"/>
      <c r="D21" s="6">
        <v>95</v>
      </c>
      <c r="E21" s="62">
        <v>93.8</v>
      </c>
      <c r="F21" s="7">
        <v>8</v>
      </c>
      <c r="G21" s="22">
        <f>IF(E21&gt;=D21,F21,IF(E21&lt;D21,E21*F21/D21))</f>
        <v>7.8989473684210525</v>
      </c>
    </row>
    <row r="22" spans="1:7" s="8" customFormat="1" ht="9.75" customHeight="1">
      <c r="A22" s="40"/>
      <c r="B22" s="41"/>
      <c r="C22" s="11"/>
      <c r="D22" s="9"/>
      <c r="E22" s="19"/>
      <c r="F22" s="9"/>
      <c r="G22" s="19"/>
    </row>
    <row r="23" spans="1:7" ht="59.25" customHeight="1">
      <c r="A23" s="32" t="s">
        <v>27</v>
      </c>
      <c r="B23" s="46" t="s">
        <v>28</v>
      </c>
      <c r="C23" s="15"/>
      <c r="D23" s="6">
        <v>50</v>
      </c>
      <c r="E23" s="36">
        <v>53.4</v>
      </c>
      <c r="F23" s="7">
        <v>6</v>
      </c>
      <c r="G23" s="22">
        <v>6</v>
      </c>
    </row>
    <row r="24" spans="1:7" ht="16.5" customHeight="1">
      <c r="A24" s="31"/>
      <c r="B24" s="31"/>
      <c r="F24" s="21">
        <f>+F15+F17+F19+F21+F23</f>
        <v>37</v>
      </c>
      <c r="G24" s="21">
        <f>+G15+G17+G19+G21+G23</f>
        <v>36.89894736842105</v>
      </c>
    </row>
    <row r="25" spans="1:7" ht="12.75">
      <c r="A25" s="31"/>
      <c r="B25" s="31"/>
      <c r="F25" s="5"/>
      <c r="G25" s="5"/>
    </row>
    <row r="26" spans="1:7" ht="16.5" customHeight="1">
      <c r="A26" s="65" t="s">
        <v>17</v>
      </c>
      <c r="B26" s="65"/>
      <c r="D26" s="3"/>
      <c r="E26" s="3"/>
      <c r="F26" s="3"/>
      <c r="G26" s="3"/>
    </row>
    <row r="27" spans="1:2" ht="12.75">
      <c r="A27" s="31"/>
      <c r="B27" s="31"/>
    </row>
    <row r="28" spans="1:7" ht="30.75" customHeight="1">
      <c r="A28" s="32" t="s">
        <v>4</v>
      </c>
      <c r="B28" s="46" t="s">
        <v>7</v>
      </c>
      <c r="C28" s="16"/>
      <c r="D28" s="6">
        <v>95</v>
      </c>
      <c r="E28" s="36">
        <v>98.2</v>
      </c>
      <c r="F28" s="30">
        <v>7</v>
      </c>
      <c r="G28" s="23">
        <v>7</v>
      </c>
    </row>
    <row r="29" spans="1:7" ht="12" customHeight="1">
      <c r="A29" s="40"/>
      <c r="B29" s="41"/>
      <c r="C29" s="11"/>
      <c r="D29" s="9"/>
      <c r="E29" s="19"/>
      <c r="F29" s="9"/>
      <c r="G29" s="19"/>
    </row>
    <row r="30" spans="1:7" ht="41.25" customHeight="1">
      <c r="A30" s="32" t="s">
        <v>20</v>
      </c>
      <c r="B30" s="46" t="s">
        <v>39</v>
      </c>
      <c r="C30" s="15"/>
      <c r="D30" s="37">
        <v>95</v>
      </c>
      <c r="E30" s="61">
        <v>98.9</v>
      </c>
      <c r="F30" s="7">
        <v>6</v>
      </c>
      <c r="G30" s="22">
        <v>6</v>
      </c>
    </row>
    <row r="31" spans="1:7" ht="12" customHeight="1">
      <c r="A31" s="40"/>
      <c r="B31" s="41"/>
      <c r="C31" s="11"/>
      <c r="D31" s="9"/>
      <c r="E31" s="19"/>
      <c r="F31" s="9"/>
      <c r="G31" s="19"/>
    </row>
    <row r="32" spans="1:7" ht="30.75" customHeight="1">
      <c r="A32" s="32" t="s">
        <v>40</v>
      </c>
      <c r="B32" s="46" t="s">
        <v>41</v>
      </c>
      <c r="C32" s="15"/>
      <c r="D32" s="37">
        <v>85</v>
      </c>
      <c r="E32" s="61">
        <v>100</v>
      </c>
      <c r="F32" s="7">
        <v>7</v>
      </c>
      <c r="G32" s="22">
        <v>7</v>
      </c>
    </row>
    <row r="33" spans="1:7" ht="19.5" customHeight="1">
      <c r="A33" s="43"/>
      <c r="B33" s="42"/>
      <c r="C33" s="15"/>
      <c r="D33" s="58"/>
      <c r="E33" s="50"/>
      <c r="F33" s="28">
        <f>+F28+F30+F32</f>
        <v>20</v>
      </c>
      <c r="G33" s="28">
        <f>+G28+G30+G32</f>
        <v>20</v>
      </c>
    </row>
    <row r="34" spans="1:7" ht="9" customHeight="1">
      <c r="A34" s="43"/>
      <c r="B34" s="42"/>
      <c r="C34" s="15"/>
      <c r="D34" s="58"/>
      <c r="E34" s="50"/>
      <c r="F34" s="39"/>
      <c r="G34" s="28"/>
    </row>
    <row r="35" spans="1:7" ht="16.5" customHeight="1">
      <c r="A35" s="65" t="s">
        <v>30</v>
      </c>
      <c r="B35" s="65"/>
      <c r="D35" s="3"/>
      <c r="E35" s="3"/>
      <c r="F35" s="3"/>
      <c r="G35" s="3"/>
    </row>
    <row r="36" spans="1:2" ht="12.75">
      <c r="A36" s="31"/>
      <c r="B36" s="31"/>
    </row>
    <row r="37" spans="1:7" ht="30.75" customHeight="1">
      <c r="A37" s="32" t="s">
        <v>42</v>
      </c>
      <c r="B37" s="46" t="s">
        <v>43</v>
      </c>
      <c r="C37" s="16"/>
      <c r="D37" s="6" t="s">
        <v>25</v>
      </c>
      <c r="E37" s="36" t="s">
        <v>25</v>
      </c>
      <c r="F37" s="30">
        <v>6</v>
      </c>
      <c r="G37" s="23">
        <v>6</v>
      </c>
    </row>
    <row r="38" spans="1:7" ht="12" customHeight="1">
      <c r="A38" s="40"/>
      <c r="B38" s="41"/>
      <c r="C38" s="11"/>
      <c r="D38" s="9"/>
      <c r="E38" s="19"/>
      <c r="F38" s="9"/>
      <c r="G38" s="19"/>
    </row>
    <row r="39" spans="1:7" ht="30" customHeight="1">
      <c r="A39" s="32" t="s">
        <v>44</v>
      </c>
      <c r="B39" s="46" t="s">
        <v>45</v>
      </c>
      <c r="C39" s="15"/>
      <c r="D39" s="37" t="s">
        <v>25</v>
      </c>
      <c r="E39" s="36" t="s">
        <v>25</v>
      </c>
      <c r="F39" s="30">
        <v>5</v>
      </c>
      <c r="G39" s="23">
        <v>5</v>
      </c>
    </row>
    <row r="40" spans="1:7" ht="16.5">
      <c r="A40" s="38"/>
      <c r="B40" s="42"/>
      <c r="C40" s="15"/>
      <c r="D40" s="39"/>
      <c r="E40" s="28"/>
      <c r="F40" s="28">
        <f>+F37+F39</f>
        <v>11</v>
      </c>
      <c r="G40" s="28">
        <f>+G37+G39</f>
        <v>11</v>
      </c>
    </row>
    <row r="41" spans="1:7" ht="16.5">
      <c r="A41" s="38"/>
      <c r="B41" s="42"/>
      <c r="C41" s="15"/>
      <c r="D41" s="39"/>
      <c r="E41" s="28"/>
      <c r="F41" s="28"/>
      <c r="G41" s="28"/>
    </row>
    <row r="42" spans="1:7" ht="16.5" customHeight="1">
      <c r="A42" s="65" t="s">
        <v>76</v>
      </c>
      <c r="B42" s="65"/>
      <c r="D42" s="3"/>
      <c r="E42" s="3"/>
      <c r="F42" s="3"/>
      <c r="G42" s="3"/>
    </row>
    <row r="43" spans="1:2" ht="12.75">
      <c r="A43" s="31"/>
      <c r="B43" s="31"/>
    </row>
    <row r="44" spans="1:7" ht="30.75" customHeight="1">
      <c r="A44" s="32" t="s">
        <v>77</v>
      </c>
      <c r="B44" s="46" t="s">
        <v>78</v>
      </c>
      <c r="C44" s="16"/>
      <c r="D44" s="6" t="s">
        <v>25</v>
      </c>
      <c r="E44" s="36" t="s">
        <v>25</v>
      </c>
      <c r="F44" s="30">
        <v>8</v>
      </c>
      <c r="G44" s="23">
        <v>8</v>
      </c>
    </row>
    <row r="45" spans="1:7" ht="16.5">
      <c r="A45" s="38"/>
      <c r="B45" s="42"/>
      <c r="C45" s="15"/>
      <c r="D45" s="39"/>
      <c r="E45" s="28"/>
      <c r="F45" s="21">
        <f>+F44</f>
        <v>8</v>
      </c>
      <c r="G45" s="21">
        <f>+G44</f>
        <v>8</v>
      </c>
    </row>
    <row r="46" spans="1:7" ht="16.5">
      <c r="A46" s="38"/>
      <c r="B46" s="42"/>
      <c r="C46" s="15"/>
      <c r="D46" s="39"/>
      <c r="E46" s="28"/>
      <c r="F46" s="39"/>
      <c r="G46" s="28"/>
    </row>
    <row r="47" spans="1:7" ht="16.5" customHeight="1">
      <c r="A47" s="69" t="s">
        <v>18</v>
      </c>
      <c r="B47" s="69"/>
      <c r="C47" s="15"/>
      <c r="D47" s="68"/>
      <c r="E47" s="68"/>
      <c r="F47" s="68"/>
      <c r="G47" s="68"/>
    </row>
    <row r="48" spans="1:2" ht="12.75">
      <c r="A48" s="31"/>
      <c r="B48" s="31"/>
    </row>
    <row r="49" spans="1:7" ht="30" customHeight="1">
      <c r="A49" s="60" t="s">
        <v>46</v>
      </c>
      <c r="B49" s="56" t="s">
        <v>47</v>
      </c>
      <c r="C49" s="15"/>
      <c r="D49" s="6" t="s">
        <v>25</v>
      </c>
      <c r="E49" s="18" t="s">
        <v>25</v>
      </c>
      <c r="F49" s="7">
        <v>8</v>
      </c>
      <c r="G49" s="22">
        <v>8</v>
      </c>
    </row>
    <row r="50" spans="6:7" ht="20.25" customHeight="1">
      <c r="F50" s="21">
        <f>+F49</f>
        <v>8</v>
      </c>
      <c r="G50" s="21">
        <f>+G49</f>
        <v>8</v>
      </c>
    </row>
    <row r="51" spans="6:7" ht="20.25" customHeight="1">
      <c r="F51" s="45">
        <f>+F11+F24+F33+F40+F45+F50</f>
        <v>100</v>
      </c>
      <c r="G51" s="45">
        <f>+G11+G24+G33+G40+G45+G50</f>
        <v>99.89894736842105</v>
      </c>
    </row>
    <row r="53" spans="1:7" ht="21" customHeight="1">
      <c r="A53" s="67" t="s">
        <v>22</v>
      </c>
      <c r="B53" s="67"/>
      <c r="D53" s="64" t="s">
        <v>75</v>
      </c>
      <c r="E53" s="64"/>
      <c r="F53" s="64"/>
      <c r="G53" s="64"/>
    </row>
    <row r="54" spans="1:7" ht="16.5" customHeight="1">
      <c r="A54" s="63" t="s">
        <v>9</v>
      </c>
      <c r="B54" s="63"/>
      <c r="D54" s="3" t="s">
        <v>0</v>
      </c>
      <c r="E54" s="3" t="s">
        <v>1</v>
      </c>
      <c r="F54" s="3"/>
      <c r="G54" s="3"/>
    </row>
    <row r="55" spans="1:7" ht="12" customHeight="1">
      <c r="A55" s="4"/>
      <c r="D55" s="5"/>
      <c r="E55" s="5"/>
      <c r="F55" s="5"/>
      <c r="G55" s="5"/>
    </row>
    <row r="56" spans="1:7" ht="28.5" customHeight="1">
      <c r="A56" s="32" t="s">
        <v>11</v>
      </c>
      <c r="B56" s="49" t="s">
        <v>12</v>
      </c>
      <c r="D56" s="10" t="s">
        <v>25</v>
      </c>
      <c r="E56" s="10" t="s">
        <v>25</v>
      </c>
      <c r="F56" s="27"/>
      <c r="G56" s="50"/>
    </row>
    <row r="57" spans="1:7" ht="17.25" customHeight="1">
      <c r="A57" s="32" t="s">
        <v>13</v>
      </c>
      <c r="B57" s="49" t="s">
        <v>14</v>
      </c>
      <c r="D57" s="25">
        <v>0.54</v>
      </c>
      <c r="E57" s="26">
        <v>0.468</v>
      </c>
      <c r="F57" s="27"/>
      <c r="G57" s="28"/>
    </row>
    <row r="58" spans="1:7" ht="21" customHeight="1">
      <c r="A58" s="32" t="s">
        <v>15</v>
      </c>
      <c r="B58" s="49" t="s">
        <v>16</v>
      </c>
      <c r="D58" s="25">
        <v>0.49</v>
      </c>
      <c r="E58" s="26">
        <v>0.4667</v>
      </c>
      <c r="F58" s="27"/>
      <c r="G58" s="28"/>
    </row>
    <row r="59" spans="1:7" ht="13.5" customHeight="1">
      <c r="A59" s="29"/>
      <c r="B59" s="24"/>
      <c r="D59" s="9"/>
      <c r="E59" s="19"/>
      <c r="F59" s="51"/>
      <c r="G59" s="52"/>
    </row>
    <row r="60" spans="1:7" ht="30" customHeight="1">
      <c r="A60" s="32" t="s">
        <v>23</v>
      </c>
      <c r="B60" s="46" t="s">
        <v>24</v>
      </c>
      <c r="D60" s="6">
        <v>0.85</v>
      </c>
      <c r="E60" s="57">
        <v>0.78</v>
      </c>
      <c r="F60" s="53"/>
      <c r="G60" s="50"/>
    </row>
    <row r="61" spans="1:7" ht="13.5" customHeight="1">
      <c r="A61" s="43"/>
      <c r="B61" s="33"/>
      <c r="D61" s="9"/>
      <c r="E61" s="19"/>
      <c r="F61" s="51"/>
      <c r="G61" s="52"/>
    </row>
    <row r="62" spans="1:7" ht="28.5" customHeight="1">
      <c r="A62" s="32" t="s">
        <v>48</v>
      </c>
      <c r="B62" s="46" t="s">
        <v>49</v>
      </c>
      <c r="D62" s="6">
        <v>30</v>
      </c>
      <c r="E62" s="62">
        <v>11.54</v>
      </c>
      <c r="F62" s="53"/>
      <c r="G62" s="50"/>
    </row>
    <row r="63" spans="1:7" ht="13.5" customHeight="1">
      <c r="A63" s="43"/>
      <c r="B63" s="33"/>
      <c r="D63" s="9"/>
      <c r="E63" s="19"/>
      <c r="F63" s="51"/>
      <c r="G63" s="52"/>
    </row>
    <row r="64" spans="1:7" ht="28.5" customHeight="1">
      <c r="A64" s="32" t="s">
        <v>50</v>
      </c>
      <c r="B64" s="46" t="s">
        <v>51</v>
      </c>
      <c r="D64" s="6">
        <v>43.79</v>
      </c>
      <c r="E64" s="36" t="s">
        <v>80</v>
      </c>
      <c r="F64" s="53"/>
      <c r="G64" s="50"/>
    </row>
    <row r="65" spans="1:7" ht="13.5" customHeight="1">
      <c r="A65" s="43"/>
      <c r="B65" s="33"/>
      <c r="D65" s="9"/>
      <c r="E65" s="19"/>
      <c r="F65" s="51"/>
      <c r="G65" s="52"/>
    </row>
    <row r="66" spans="1:7" ht="28.5" customHeight="1">
      <c r="A66" s="32" t="s">
        <v>52</v>
      </c>
      <c r="B66" s="48" t="s">
        <v>53</v>
      </c>
      <c r="D66" s="6">
        <v>45.8</v>
      </c>
      <c r="E66" s="36" t="s">
        <v>80</v>
      </c>
      <c r="F66" s="53"/>
      <c r="G66" s="50"/>
    </row>
    <row r="67" spans="1:7" ht="13.5" customHeight="1">
      <c r="A67" s="29"/>
      <c r="B67" s="24"/>
      <c r="D67" s="9"/>
      <c r="E67" s="19"/>
      <c r="F67" s="51"/>
      <c r="G67" s="52"/>
    </row>
    <row r="68" spans="1:7" ht="28.5" customHeight="1">
      <c r="A68" s="32" t="s">
        <v>54</v>
      </c>
      <c r="B68" s="48" t="s">
        <v>55</v>
      </c>
      <c r="D68" s="10" t="s">
        <v>25</v>
      </c>
      <c r="E68" s="20" t="s">
        <v>25</v>
      </c>
      <c r="F68" s="27"/>
      <c r="G68" s="50"/>
    </row>
    <row r="69" spans="1:7" ht="17.25" customHeight="1">
      <c r="A69" s="32" t="s">
        <v>56</v>
      </c>
      <c r="B69" s="48" t="s">
        <v>57</v>
      </c>
      <c r="D69" s="25">
        <v>2</v>
      </c>
      <c r="E69" s="26">
        <v>2</v>
      </c>
      <c r="F69" s="27"/>
      <c r="G69" s="28"/>
    </row>
    <row r="70" spans="1:7" ht="21" customHeight="1">
      <c r="A70" s="32" t="s">
        <v>58</v>
      </c>
      <c r="B70" s="48" t="s">
        <v>59</v>
      </c>
      <c r="D70" s="25">
        <v>1</v>
      </c>
      <c r="E70" s="26">
        <v>1</v>
      </c>
      <c r="F70" s="27"/>
      <c r="G70" s="28"/>
    </row>
    <row r="71" spans="1:7" ht="13.5" customHeight="1">
      <c r="A71" s="29"/>
      <c r="B71" s="24"/>
      <c r="D71" s="9"/>
      <c r="E71" s="19"/>
      <c r="F71" s="51"/>
      <c r="G71" s="52"/>
    </row>
    <row r="72" spans="1:7" ht="22.5" customHeight="1">
      <c r="A72" s="32" t="s">
        <v>60</v>
      </c>
      <c r="B72" s="48" t="s">
        <v>61</v>
      </c>
      <c r="D72" s="6" t="s">
        <v>25</v>
      </c>
      <c r="E72" s="18" t="s">
        <v>80</v>
      </c>
      <c r="F72" s="53"/>
      <c r="G72" s="50"/>
    </row>
    <row r="73" spans="1:7" ht="13.5" customHeight="1">
      <c r="A73" s="43"/>
      <c r="B73" s="59"/>
      <c r="D73" s="51"/>
      <c r="E73" s="52"/>
      <c r="F73" s="51"/>
      <c r="G73" s="52"/>
    </row>
    <row r="74" spans="1:7" ht="16.5" customHeight="1">
      <c r="A74" s="63" t="s">
        <v>26</v>
      </c>
      <c r="B74" s="63"/>
      <c r="C74" s="15"/>
      <c r="D74" s="54"/>
      <c r="E74" s="54"/>
      <c r="F74" s="55"/>
      <c r="G74" s="55"/>
    </row>
    <row r="75" spans="1:7" s="8" customFormat="1" ht="12" customHeight="1">
      <c r="A75" s="35"/>
      <c r="B75" s="31"/>
      <c r="C75" s="11"/>
      <c r="D75" s="2"/>
      <c r="E75" s="21"/>
      <c r="F75" s="51"/>
      <c r="G75" s="52"/>
    </row>
    <row r="76" spans="1:7" ht="30" customHeight="1">
      <c r="A76" s="32" t="s">
        <v>62</v>
      </c>
      <c r="B76" s="49" t="s">
        <v>63</v>
      </c>
      <c r="C76" s="16"/>
      <c r="D76" s="6">
        <v>50</v>
      </c>
      <c r="E76" s="62">
        <v>24.5</v>
      </c>
      <c r="F76" s="53"/>
      <c r="G76" s="50"/>
    </row>
    <row r="77" spans="1:7" s="8" customFormat="1" ht="9.75" customHeight="1">
      <c r="A77" s="40"/>
      <c r="B77" s="41"/>
      <c r="C77" s="11"/>
      <c r="D77" s="9"/>
      <c r="E77" s="19"/>
      <c r="F77" s="51"/>
      <c r="G77" s="52"/>
    </row>
    <row r="78" spans="1:7" ht="34.5" customHeight="1">
      <c r="A78" s="32" t="s">
        <v>64</v>
      </c>
      <c r="B78" s="46" t="s">
        <v>65</v>
      </c>
      <c r="C78" s="15"/>
      <c r="D78" s="6">
        <v>55</v>
      </c>
      <c r="E78" s="62">
        <v>14.7</v>
      </c>
      <c r="F78" s="53"/>
      <c r="G78" s="50"/>
    </row>
    <row r="79" spans="1:7" s="8" customFormat="1" ht="9.75" customHeight="1">
      <c r="A79" s="40"/>
      <c r="B79" s="41"/>
      <c r="C79" s="11"/>
      <c r="D79" s="9"/>
      <c r="E79" s="19"/>
      <c r="F79" s="51"/>
      <c r="G79" s="52"/>
    </row>
    <row r="80" spans="1:7" ht="34.5" customHeight="1">
      <c r="A80" s="32" t="s">
        <v>66</v>
      </c>
      <c r="B80" s="46" t="s">
        <v>67</v>
      </c>
      <c r="C80" s="15"/>
      <c r="D80" s="6">
        <v>52</v>
      </c>
      <c r="E80" s="36">
        <v>41.2</v>
      </c>
      <c r="F80" s="53"/>
      <c r="G80" s="50"/>
    </row>
    <row r="81" spans="1:7" s="8" customFormat="1" ht="9.75" customHeight="1">
      <c r="A81" s="40"/>
      <c r="B81" s="41"/>
      <c r="C81" s="11"/>
      <c r="D81" s="9"/>
      <c r="E81" s="19"/>
      <c r="F81" s="51"/>
      <c r="G81" s="52"/>
    </row>
    <row r="82" spans="1:7" ht="34.5" customHeight="1">
      <c r="A82" s="32" t="s">
        <v>68</v>
      </c>
      <c r="B82" s="46" t="s">
        <v>69</v>
      </c>
      <c r="C82" s="15"/>
      <c r="D82" s="6" t="s">
        <v>25</v>
      </c>
      <c r="E82" s="36" t="s">
        <v>25</v>
      </c>
      <c r="F82" s="53"/>
      <c r="G82" s="50"/>
    </row>
    <row r="83" spans="1:7" s="8" customFormat="1" ht="9.75" customHeight="1">
      <c r="A83" s="40"/>
      <c r="B83" s="41"/>
      <c r="C83" s="11"/>
      <c r="D83" s="9"/>
      <c r="E83" s="19"/>
      <c r="F83" s="51"/>
      <c r="G83" s="52"/>
    </row>
    <row r="84" spans="1:7" ht="33" customHeight="1">
      <c r="A84" s="32" t="s">
        <v>70</v>
      </c>
      <c r="B84" s="46" t="s">
        <v>71</v>
      </c>
      <c r="C84" s="15"/>
      <c r="D84" s="6" t="s">
        <v>25</v>
      </c>
      <c r="E84" s="62" t="s">
        <v>79</v>
      </c>
      <c r="F84" s="53"/>
      <c r="G84" s="50"/>
    </row>
    <row r="85" spans="1:7" ht="12" customHeight="1">
      <c r="A85" s="34"/>
      <c r="B85" s="31"/>
      <c r="C85" s="15"/>
      <c r="E85" s="21"/>
      <c r="F85" s="51"/>
      <c r="G85" s="52"/>
    </row>
    <row r="86" spans="1:7" ht="16.5" customHeight="1">
      <c r="A86" s="63" t="s">
        <v>31</v>
      </c>
      <c r="B86" s="63"/>
      <c r="C86" s="15"/>
      <c r="D86" s="54"/>
      <c r="E86" s="54"/>
      <c r="F86" s="55"/>
      <c r="G86" s="55"/>
    </row>
    <row r="87" spans="1:7" s="8" customFormat="1" ht="12" customHeight="1">
      <c r="A87" s="35"/>
      <c r="B87" s="31"/>
      <c r="C87" s="11"/>
      <c r="D87" s="2"/>
      <c r="E87" s="21"/>
      <c r="F87" s="51"/>
      <c r="G87" s="52"/>
    </row>
    <row r="88" spans="1:7" ht="35.25" customHeight="1">
      <c r="A88" s="32" t="s">
        <v>72</v>
      </c>
      <c r="B88" s="46" t="s">
        <v>73</v>
      </c>
      <c r="C88" s="15"/>
      <c r="D88" s="37" t="s">
        <v>25</v>
      </c>
      <c r="E88" s="36" t="s">
        <v>80</v>
      </c>
      <c r="F88" s="53"/>
      <c r="G88" s="50"/>
    </row>
  </sheetData>
  <sheetProtection/>
  <mergeCells count="16">
    <mergeCell ref="A1:B1"/>
    <mergeCell ref="A3:B3"/>
    <mergeCell ref="D3:G3"/>
    <mergeCell ref="A42:B42"/>
    <mergeCell ref="A86:B86"/>
    <mergeCell ref="A53:B53"/>
    <mergeCell ref="D53:G53"/>
    <mergeCell ref="D47:G47"/>
    <mergeCell ref="A47:B47"/>
    <mergeCell ref="A54:B54"/>
    <mergeCell ref="A74:B74"/>
    <mergeCell ref="A4:B4"/>
    <mergeCell ref="A13:B13"/>
    <mergeCell ref="D13:G13"/>
    <mergeCell ref="A26:B26"/>
    <mergeCell ref="A35:B35"/>
  </mergeCells>
  <printOptions/>
  <pageMargins left="0.7" right="0.7" top="0.75" bottom="0.75" header="0.3" footer="0.3"/>
  <pageSetup horizontalDpi="600" verticalDpi="600" orientation="portrait" paperSize="9" scale="68" r:id="rId1"/>
  <rowBreaks count="1" manualBreakCount="1">
    <brk id="52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CatSalut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lopez</dc:creator>
  <cp:keywords/>
  <dc:description/>
  <cp:lastModifiedBy>dgv</cp:lastModifiedBy>
  <cp:lastPrinted>2019-05-17T08:26:03Z</cp:lastPrinted>
  <dcterms:created xsi:type="dcterms:W3CDTF">2007-01-09T08:42:58Z</dcterms:created>
  <dcterms:modified xsi:type="dcterms:W3CDTF">2019-12-02T09:26:24Z</dcterms:modified>
  <cp:category/>
  <cp:version/>
  <cp:contentType/>
  <cp:contentStatus/>
</cp:coreProperties>
</file>